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72" i="1"/>
  <c r="A65"/>
  <c r="A58"/>
  <c r="L72"/>
  <c r="J72"/>
  <c r="I72"/>
  <c r="H72"/>
  <c r="G72"/>
  <c r="F72"/>
  <c r="B72"/>
  <c r="L65"/>
  <c r="J65"/>
  <c r="I65"/>
  <c r="H65"/>
  <c r="G65"/>
  <c r="F65"/>
  <c r="B65"/>
  <c r="L58"/>
  <c r="J58"/>
  <c r="I58"/>
  <c r="H58"/>
  <c r="G58"/>
  <c r="F58"/>
  <c r="B58"/>
  <c r="B52"/>
  <c r="A52"/>
  <c r="L52"/>
  <c r="J52"/>
  <c r="I52"/>
  <c r="H52"/>
  <c r="G52"/>
  <c r="F52"/>
  <c r="L39"/>
  <c r="J39"/>
  <c r="I39"/>
  <c r="H39"/>
  <c r="G39"/>
  <c r="F39"/>
  <c r="B45"/>
  <c r="A45"/>
  <c r="B39"/>
  <c r="A39"/>
  <c r="B32"/>
  <c r="A32"/>
  <c r="A26"/>
  <c r="L26"/>
  <c r="J26"/>
  <c r="I26"/>
  <c r="H26"/>
  <c r="G26"/>
  <c r="F26"/>
  <c r="B26"/>
  <c r="L19"/>
  <c r="J19"/>
  <c r="I19"/>
  <c r="H19"/>
  <c r="G19"/>
  <c r="F19"/>
  <c r="B19"/>
  <c r="L45"/>
  <c r="J45"/>
  <c r="I45"/>
  <c r="H45"/>
  <c r="G45"/>
  <c r="L32"/>
  <c r="J32"/>
  <c r="I32"/>
  <c r="H32"/>
  <c r="G32"/>
  <c r="F32"/>
  <c r="L12"/>
  <c r="J12"/>
  <c r="I12"/>
  <c r="H12"/>
  <c r="G12"/>
  <c r="F12"/>
  <c r="B12"/>
  <c r="A12"/>
  <c r="H56"/>
</calcChain>
</file>

<file path=xl/sharedStrings.xml><?xml version="1.0" encoding="utf-8"?>
<sst xmlns="http://schemas.openxmlformats.org/spreadsheetml/2006/main" count="354" uniqueCount="229">
  <si>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</si>
  <si>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</si>
  <si>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</si>
  <si>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</si>
  <si>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</si>
  <si>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</si>
  <si>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</si>
  <si>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</si>
  <si>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</si>
  <si>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</si>
  <si>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</si>
  <si>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</si>
  <si>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</si>
  <si>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</si>
  <si>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</si>
  <si>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</si>
  <si>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</si>
  <si>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</si>
  <si>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</si>
  <si>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</si>
  <si>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</si>
  <si>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</si>
  <si>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</si>
  <si>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</si>
  <si>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</si>
  <si>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</si>
  <si>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</si>
  <si>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</si>
  <si>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</si>
  <si>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</si>
  <si>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</si>
  <si>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Смирнова Л.В.</t>
  </si>
  <si>
    <t>Каша гречневая рассыпчатая</t>
  </si>
  <si>
    <t>с отварной сосиской</t>
  </si>
  <si>
    <t>8.1.</t>
  </si>
  <si>
    <t>4.1.</t>
  </si>
  <si>
    <t>39.84</t>
  </si>
  <si>
    <t>321.86</t>
  </si>
  <si>
    <t>7.77.</t>
  </si>
  <si>
    <t>17.78.</t>
  </si>
  <si>
    <t>0.98.</t>
  </si>
  <si>
    <t>Чай с лимоном</t>
  </si>
  <si>
    <t>0.3.</t>
  </si>
  <si>
    <t>15.3.</t>
  </si>
  <si>
    <t>59.4.</t>
  </si>
  <si>
    <t>пшеничный</t>
  </si>
  <si>
    <t>3.16.</t>
  </si>
  <si>
    <t>0.4.</t>
  </si>
  <si>
    <t>19.32.</t>
  </si>
  <si>
    <t>93.52.</t>
  </si>
  <si>
    <t>овощи</t>
  </si>
  <si>
    <t>помидора в нарезке</t>
  </si>
  <si>
    <t>2.3.</t>
  </si>
  <si>
    <t>10.5.</t>
  </si>
  <si>
    <t>54-3з-2020</t>
  </si>
  <si>
    <t>4р40к</t>
  </si>
  <si>
    <t>22р40к</t>
  </si>
  <si>
    <t>4р30к</t>
  </si>
  <si>
    <t>7р 87 к</t>
  </si>
  <si>
    <t>4р 34 к</t>
  </si>
  <si>
    <t>Пюре картофельное</t>
  </si>
  <si>
    <t>3.85.</t>
  </si>
  <si>
    <t>4.65.</t>
  </si>
  <si>
    <t>7.86.</t>
  </si>
  <si>
    <t>котлета мясная</t>
  </si>
  <si>
    <t>7.69.</t>
  </si>
  <si>
    <t>9.37.</t>
  </si>
  <si>
    <t>6.22.</t>
  </si>
  <si>
    <t>139.91.</t>
  </si>
  <si>
    <t>Компот из кураги</t>
  </si>
  <si>
    <t>1.04.</t>
  </si>
  <si>
    <t>33.14.</t>
  </si>
  <si>
    <t>129.2.</t>
  </si>
  <si>
    <t xml:space="preserve">пшеничный </t>
  </si>
  <si>
    <t>салат из свежих огурцов</t>
  </si>
  <si>
    <t>0.33.</t>
  </si>
  <si>
    <t>3.45.</t>
  </si>
  <si>
    <t>0.9.</t>
  </si>
  <si>
    <t>32.32.</t>
  </si>
  <si>
    <t>Каша вязкая молочная рисовая</t>
  </si>
  <si>
    <t>8.3.</t>
  </si>
  <si>
    <t>13.0.</t>
  </si>
  <si>
    <t>37.1</t>
  </si>
  <si>
    <t>297.8</t>
  </si>
  <si>
    <t>54-9к-2020</t>
  </si>
  <si>
    <t>сыр твёрдых сортов в нарезке</t>
  </si>
  <si>
    <t>54-1з-2020</t>
  </si>
  <si>
    <t>6.6.</t>
  </si>
  <si>
    <t>7.9.</t>
  </si>
  <si>
    <t>97.7.</t>
  </si>
  <si>
    <t>Какао с молоком сгущённым</t>
  </si>
  <si>
    <t>3.71.</t>
  </si>
  <si>
    <t>3.8.</t>
  </si>
  <si>
    <t>25.</t>
  </si>
  <si>
    <t>142.99</t>
  </si>
  <si>
    <t>13.11.</t>
  </si>
  <si>
    <t>4р 30 к</t>
  </si>
  <si>
    <t>25р95к</t>
  </si>
  <si>
    <t>57р50к</t>
  </si>
  <si>
    <t>54-1т-2020</t>
  </si>
  <si>
    <t>426.9</t>
  </si>
  <si>
    <t>32.3</t>
  </si>
  <si>
    <t>22.</t>
  </si>
  <si>
    <t>26.</t>
  </si>
  <si>
    <t>Запеканка из творога</t>
  </si>
  <si>
    <t>чай с сахаром</t>
  </si>
  <si>
    <t>2р50к</t>
  </si>
  <si>
    <t>0.2</t>
  </si>
  <si>
    <t>15.4.</t>
  </si>
  <si>
    <t>57.2.</t>
  </si>
  <si>
    <t>яблоко</t>
  </si>
  <si>
    <t>33р 60 к</t>
  </si>
  <si>
    <t>0.5</t>
  </si>
  <si>
    <t>4.7.</t>
  </si>
  <si>
    <t>20.06.</t>
  </si>
  <si>
    <t>53-19з-2020</t>
  </si>
  <si>
    <t>масло сливочное</t>
  </si>
  <si>
    <t>6.99.</t>
  </si>
  <si>
    <t>0.06</t>
  </si>
  <si>
    <t>0.08</t>
  </si>
  <si>
    <t>65.89</t>
  </si>
  <si>
    <t>МКОУ Новлянская ООШ</t>
  </si>
  <si>
    <t>Рыба, тушёная в томате с овощами</t>
  </si>
  <si>
    <t>Компот из смеси сухофруктов</t>
  </si>
  <si>
    <t>0.3</t>
  </si>
  <si>
    <t>1.2.</t>
  </si>
  <si>
    <t>4.72.</t>
  </si>
  <si>
    <t>196.39.</t>
  </si>
  <si>
    <t>10.1.</t>
  </si>
  <si>
    <t>5.56.</t>
  </si>
  <si>
    <t>3.74.</t>
  </si>
  <si>
    <t>107.53</t>
  </si>
  <si>
    <t>9р22коп</t>
  </si>
  <si>
    <t>28р18к</t>
  </si>
  <si>
    <t>5р.40к</t>
  </si>
  <si>
    <t>54-2з -2020</t>
  </si>
  <si>
    <t>огурец в нарезке</t>
  </si>
  <si>
    <t>10.08.</t>
  </si>
  <si>
    <t>0.5.</t>
  </si>
  <si>
    <t>1.7.</t>
  </si>
  <si>
    <t>8.4.</t>
  </si>
  <si>
    <t>Каша вязкая молочная пшённая</t>
  </si>
  <si>
    <t>54-6к-2020</t>
  </si>
  <si>
    <t>08.05.</t>
  </si>
  <si>
    <t>11.05.</t>
  </si>
  <si>
    <t>28.08.</t>
  </si>
  <si>
    <t>292.1.</t>
  </si>
  <si>
    <t>20р23к</t>
  </si>
  <si>
    <t>Кофейный напиток</t>
  </si>
  <si>
    <t>16р74к</t>
  </si>
  <si>
    <t>03.2.</t>
  </si>
  <si>
    <t>03.3.</t>
  </si>
  <si>
    <t>28.5.</t>
  </si>
  <si>
    <t>cыр твёрдых сортов в нарезке</t>
  </si>
  <si>
    <t>20р70к</t>
  </si>
  <si>
    <t>97.7</t>
  </si>
  <si>
    <t>рожки отварные</t>
  </si>
  <si>
    <t>яйцо варёное</t>
  </si>
  <si>
    <t>сок яблочный</t>
  </si>
  <si>
    <t>икра кабачковая</t>
  </si>
  <si>
    <t>1.0</t>
  </si>
  <si>
    <t>0.1</t>
  </si>
  <si>
    <t>11.2.</t>
  </si>
  <si>
    <t>2.42.</t>
  </si>
  <si>
    <t>4.6.</t>
  </si>
  <si>
    <t>2.69.</t>
  </si>
  <si>
    <t>34.36.</t>
  </si>
  <si>
    <t>63.</t>
  </si>
  <si>
    <t>202.1.</t>
  </si>
  <si>
    <t>пр.</t>
  </si>
  <si>
    <t>7.35.</t>
  </si>
  <si>
    <t>20р00к</t>
  </si>
  <si>
    <t>6.90.</t>
  </si>
  <si>
    <t>9р87к.</t>
  </si>
  <si>
    <t>Рагу из куры</t>
  </si>
  <si>
    <t>Кисель из концентрата</t>
  </si>
  <si>
    <t>0.02.</t>
  </si>
  <si>
    <t>25.24.</t>
  </si>
  <si>
    <t>Огурец в нарезке</t>
  </si>
  <si>
    <t>5р58к</t>
  </si>
  <si>
    <t>30р81к</t>
  </si>
  <si>
    <t>102.72</t>
  </si>
  <si>
    <t>18.6.</t>
  </si>
  <si>
    <t>21.3.</t>
  </si>
  <si>
    <t>26.7.</t>
  </si>
  <si>
    <t>6р43к</t>
  </si>
  <si>
    <t>54-1р-2020</t>
  </si>
  <si>
    <t>Котлеты рыбные (треска)</t>
  </si>
  <si>
    <t>54-19г-2020</t>
  </si>
  <si>
    <t>Капуста белокочанная тушёная</t>
  </si>
  <si>
    <t>2.4.</t>
  </si>
  <si>
    <t>26.4.</t>
  </si>
  <si>
    <t>9.2.</t>
  </si>
  <si>
    <t>285.9</t>
  </si>
  <si>
    <t>7.1.</t>
  </si>
  <si>
    <t>1.3.</t>
  </si>
  <si>
    <t>3.7.</t>
  </si>
  <si>
    <t>55.1.</t>
  </si>
  <si>
    <t>Апельсин</t>
  </si>
  <si>
    <t>0.42</t>
  </si>
  <si>
    <t>17.36</t>
  </si>
  <si>
    <t>1.92.</t>
  </si>
  <si>
    <t xml:space="preserve">Оладьи со сгущенным молоком </t>
  </si>
  <si>
    <t>№ 1046</t>
  </si>
  <si>
    <t>13.357</t>
  </si>
  <si>
    <t>12.635</t>
  </si>
  <si>
    <t>471.15</t>
  </si>
  <si>
    <t>Чай с сахаром</t>
  </si>
  <si>
    <t>мандарин</t>
  </si>
  <si>
    <t>20.6.</t>
  </si>
  <si>
    <t>йогурт в упаковке</t>
  </si>
  <si>
    <t>23.74</t>
  </si>
  <si>
    <t>3.59.</t>
  </si>
  <si>
    <t>3.67.</t>
  </si>
  <si>
    <t>109.5.</t>
  </si>
  <si>
    <t>4 р.30к</t>
  </si>
  <si>
    <t>13р02к.</t>
  </si>
  <si>
    <t>11р80к</t>
  </si>
  <si>
    <t>9р34к</t>
  </si>
  <si>
    <t>20.70</t>
  </si>
  <si>
    <t>22р67к</t>
  </si>
  <si>
    <t>9р27к</t>
  </si>
  <si>
    <t>22р37к</t>
  </si>
  <si>
    <t>3р88к</t>
  </si>
  <si>
    <t>18р04к</t>
  </si>
  <si>
    <t>20р81к</t>
  </si>
  <si>
    <t>36р31к</t>
  </si>
  <si>
    <t>29р00к</t>
  </si>
  <si>
    <t>7.26.</t>
  </si>
</sst>
</file>

<file path=xl/styles.xml><?xml version="1.0" encoding="utf-8"?>
<styleSheet xmlns="http://schemas.openxmlformats.org/spreadsheetml/2006/main">
  <numFmts count="1">
    <numFmt numFmtId="164" formatCode="dd\.mmm"/>
  </numFmts>
  <fonts count="2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10" fillId="0" borderId="0" xfId="0" applyFont="1" applyAlignment="1">
      <alignment horizontal="left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4" fillId="0" borderId="0" xfId="0" applyFont="1"/>
    <xf numFmtId="0" fontId="15" fillId="0" borderId="21" xfId="0" applyFont="1" applyBorder="1" applyAlignment="1">
      <alignment vertical="top" wrapText="1"/>
    </xf>
    <xf numFmtId="0" fontId="0" fillId="4" borderId="2" xfId="0" applyFill="1" applyBorder="1" applyAlignment="1" applyProtection="1">
      <alignment horizontal="left"/>
      <protection locked="0"/>
    </xf>
    <xf numFmtId="0" fontId="16" fillId="0" borderId="21" xfId="0" applyFont="1" applyBorder="1" applyAlignment="1">
      <alignment horizontal="center" vertical="top" wrapText="1"/>
    </xf>
    <xf numFmtId="0" fontId="14" fillId="0" borderId="22" xfId="0" applyFont="1" applyBorder="1" applyAlignment="1">
      <alignment vertical="top" wrapText="1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 applyAlignment="1">
      <alignment horizontal="left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17" fillId="2" borderId="2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Border="1"/>
    <xf numFmtId="0" fontId="17" fillId="2" borderId="2" xfId="0" applyFont="1" applyFill="1" applyBorder="1" applyAlignment="1" applyProtection="1">
      <alignment vertical="top" wrapText="1"/>
      <protection locked="0"/>
    </xf>
    <xf numFmtId="0" fontId="0" fillId="5" borderId="2" xfId="0" applyFill="1" applyBorder="1" applyAlignment="1" applyProtection="1">
      <alignment horizontal="center" wrapText="1"/>
      <protection locked="0"/>
    </xf>
    <xf numFmtId="0" fontId="0" fillId="5" borderId="2" xfId="0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5" borderId="1" xfId="0" applyFill="1" applyBorder="1" applyAlignment="1" applyProtection="1">
      <alignment horizontal="center" wrapText="1"/>
      <protection locked="0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8" fillId="0" borderId="2" xfId="0" applyFont="1" applyBorder="1" applyAlignment="1" applyProtection="1">
      <alignment horizontal="center"/>
      <protection locked="0"/>
    </xf>
    <xf numFmtId="16" fontId="14" fillId="0" borderId="22" xfId="0" applyNumberFormat="1" applyFont="1" applyBorder="1" applyAlignment="1">
      <alignment vertical="top" wrapText="1"/>
    </xf>
    <xf numFmtId="16" fontId="14" fillId="0" borderId="21" xfId="0" applyNumberFormat="1" applyFont="1" applyBorder="1" applyAlignment="1">
      <alignment vertical="top" wrapText="1"/>
    </xf>
    <xf numFmtId="0" fontId="16" fillId="0" borderId="0" xfId="0" applyFont="1"/>
    <xf numFmtId="0" fontId="16" fillId="0" borderId="22" xfId="0" applyFont="1" applyBorder="1" applyAlignment="1">
      <alignment vertical="top" wrapText="1"/>
    </xf>
    <xf numFmtId="0" fontId="16" fillId="0" borderId="21" xfId="0" applyFont="1" applyBorder="1" applyAlignment="1">
      <alignment vertical="top" wrapText="1"/>
    </xf>
    <xf numFmtId="16" fontId="16" fillId="0" borderId="21" xfId="0" applyNumberFormat="1" applyFont="1" applyBorder="1" applyAlignment="1">
      <alignment vertical="top" wrapText="1"/>
    </xf>
    <xf numFmtId="0" fontId="1" fillId="0" borderId="2" xfId="0" applyFont="1" applyBorder="1"/>
    <xf numFmtId="17" fontId="16" fillId="0" borderId="22" xfId="0" applyNumberFormat="1" applyFont="1" applyBorder="1" applyAlignment="1">
      <alignment vertical="top" wrapText="1"/>
    </xf>
    <xf numFmtId="0" fontId="18" fillId="0" borderId="0" xfId="0" applyFont="1"/>
    <xf numFmtId="0" fontId="18" fillId="0" borderId="22" xfId="0" applyFont="1" applyBorder="1" applyAlignment="1">
      <alignment vertical="top" wrapText="1"/>
    </xf>
    <xf numFmtId="0" fontId="18" fillId="0" borderId="21" xfId="0" applyFont="1" applyBorder="1" applyAlignment="1">
      <alignment vertical="top" wrapText="1"/>
    </xf>
    <xf numFmtId="0" fontId="15" fillId="0" borderId="22" xfId="0" applyFont="1" applyBorder="1" applyAlignment="1">
      <alignment vertical="top" wrapText="1"/>
    </xf>
    <xf numFmtId="16" fontId="15" fillId="0" borderId="21" xfId="0" applyNumberFormat="1" applyFont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17" fontId="18" fillId="0" borderId="22" xfId="0" applyNumberFormat="1" applyFont="1" applyBorder="1" applyAlignment="1">
      <alignment vertical="top" wrapText="1"/>
    </xf>
    <xf numFmtId="17" fontId="18" fillId="0" borderId="21" xfId="0" applyNumberFormat="1" applyFont="1" applyBorder="1" applyAlignment="1">
      <alignment vertical="top" wrapText="1"/>
    </xf>
    <xf numFmtId="0" fontId="19" fillId="0" borderId="22" xfId="0" applyFont="1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20" fillId="0" borderId="22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17" fontId="19" fillId="0" borderId="21" xfId="0" applyNumberFormat="1" applyFont="1" applyBorder="1" applyAlignment="1">
      <alignment vertical="top" wrapText="1"/>
    </xf>
    <xf numFmtId="16" fontId="19" fillId="0" borderId="21" xfId="0" applyNumberFormat="1" applyFont="1" applyBorder="1" applyAlignment="1">
      <alignment vertical="top" wrapText="1"/>
    </xf>
    <xf numFmtId="17" fontId="20" fillId="0" borderId="21" xfId="0" applyNumberFormat="1" applyFont="1" applyBorder="1" applyAlignment="1">
      <alignment vertical="top" wrapText="1"/>
    </xf>
    <xf numFmtId="16" fontId="20" fillId="0" borderId="21" xfId="0" applyNumberFormat="1" applyFont="1" applyBorder="1" applyAlignment="1">
      <alignment vertical="top" wrapText="1"/>
    </xf>
    <xf numFmtId="16" fontId="20" fillId="0" borderId="22" xfId="0" applyNumberFormat="1" applyFont="1" applyBorder="1" applyAlignment="1">
      <alignment vertical="top" wrapText="1"/>
    </xf>
    <xf numFmtId="0" fontId="5" fillId="2" borderId="14" xfId="0" applyFont="1" applyFill="1" applyBorder="1" applyAlignment="1" applyProtection="1">
      <alignment vertical="top" wrapText="1"/>
      <protection locked="0"/>
    </xf>
    <xf numFmtId="2" fontId="0" fillId="4" borderId="4" xfId="0" applyNumberFormat="1" applyFill="1" applyBorder="1" applyAlignment="1" applyProtection="1">
      <protection locked="0"/>
    </xf>
    <xf numFmtId="16" fontId="5" fillId="2" borderId="2" xfId="0" applyNumberFormat="1" applyFont="1" applyFill="1" applyBorder="1" applyAlignment="1" applyProtection="1">
      <alignment vertical="top" wrapText="1"/>
      <protection locked="0"/>
    </xf>
    <xf numFmtId="0" fontId="5" fillId="2" borderId="16" xfId="0" applyFont="1" applyFill="1" applyBorder="1" applyAlignment="1" applyProtection="1">
      <alignment vertical="top" wrapText="1"/>
      <protection locked="0"/>
    </xf>
    <xf numFmtId="2" fontId="0" fillId="4" borderId="2" xfId="0" applyNumberFormat="1" applyFill="1" applyBorder="1" applyAlignment="1" applyProtection="1">
      <protection locked="0"/>
    </xf>
    <xf numFmtId="0" fontId="5" fillId="0" borderId="16" xfId="0" applyFont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17" fontId="5" fillId="2" borderId="1" xfId="0" applyNumberFormat="1" applyFont="1" applyFill="1" applyBorder="1" applyAlignment="1" applyProtection="1">
      <alignment vertical="top" wrapText="1"/>
      <protection locked="0"/>
    </xf>
    <xf numFmtId="2" fontId="1" fillId="4" borderId="4" xfId="0" applyNumberFormat="1" applyFont="1" applyFill="1" applyBorder="1" applyAlignment="1" applyProtection="1">
      <protection locked="0"/>
    </xf>
    <xf numFmtId="0" fontId="17" fillId="0" borderId="16" xfId="0" applyFont="1" applyBorder="1" applyAlignment="1">
      <alignment vertical="top" wrapText="1"/>
    </xf>
    <xf numFmtId="2" fontId="1" fillId="4" borderId="2" xfId="0" applyNumberFormat="1" applyFont="1" applyFill="1" applyBorder="1" applyAlignment="1" applyProtection="1">
      <protection locked="0"/>
    </xf>
    <xf numFmtId="17" fontId="5" fillId="2" borderId="2" xfId="0" applyNumberFormat="1" applyFont="1" applyFill="1" applyBorder="1" applyAlignment="1" applyProtection="1">
      <alignment vertical="top" wrapText="1"/>
      <protection locked="0"/>
    </xf>
    <xf numFmtId="0" fontId="14" fillId="0" borderId="0" xfId="0" applyFont="1" applyAlignment="1"/>
    <xf numFmtId="0" fontId="16" fillId="0" borderId="23" xfId="0" applyFont="1" applyBorder="1" applyAlignment="1">
      <alignment vertical="top" wrapText="1"/>
    </xf>
    <xf numFmtId="1" fontId="0" fillId="4" borderId="16" xfId="0" applyNumberFormat="1" applyFill="1" applyBorder="1" applyAlignment="1" applyProtection="1">
      <protection locked="0"/>
    </xf>
    <xf numFmtId="1" fontId="0" fillId="4" borderId="2" xfId="0" applyNumberFormat="1" applyFill="1" applyBorder="1" applyAlignment="1" applyProtection="1">
      <protection locked="0"/>
    </xf>
    <xf numFmtId="0" fontId="15" fillId="0" borderId="0" xfId="0" applyFont="1" applyAlignment="1"/>
    <xf numFmtId="0" fontId="14" fillId="0" borderId="23" xfId="0" applyFont="1" applyBorder="1" applyAlignment="1">
      <alignment vertical="top" wrapText="1"/>
    </xf>
    <xf numFmtId="1" fontId="0" fillId="4" borderId="24" xfId="0" applyNumberFormat="1" applyFill="1" applyBorder="1" applyAlignment="1" applyProtection="1">
      <protection locked="0"/>
    </xf>
    <xf numFmtId="0" fontId="5" fillId="0" borderId="0" xfId="0" applyFont="1" applyAlignment="1"/>
    <xf numFmtId="17" fontId="14" fillId="0" borderId="21" xfId="0" applyNumberFormat="1" applyFont="1" applyBorder="1" applyAlignment="1">
      <alignment vertical="top" wrapText="1"/>
    </xf>
    <xf numFmtId="0" fontId="14" fillId="0" borderId="21" xfId="0" applyFont="1" applyBorder="1" applyAlignment="1">
      <alignment vertical="top" wrapText="1"/>
    </xf>
    <xf numFmtId="0" fontId="3" fillId="0" borderId="0" xfId="0" applyFont="1" applyAlignment="1"/>
    <xf numFmtId="164" fontId="14" fillId="0" borderId="22" xfId="0" applyNumberFormat="1" applyFont="1" applyBorder="1" applyAlignment="1">
      <alignment vertical="top" wrapText="1"/>
    </xf>
    <xf numFmtId="164" fontId="14" fillId="0" borderId="21" xfId="0" applyNumberFormat="1" applyFont="1" applyBorder="1" applyAlignment="1">
      <alignment vertical="top" wrapText="1"/>
    </xf>
    <xf numFmtId="1" fontId="0" fillId="5" borderId="1" xfId="0" applyNumberFormat="1" applyFill="1" applyBorder="1" applyAlignment="1" applyProtection="1">
      <protection locked="0"/>
    </xf>
    <xf numFmtId="1" fontId="0" fillId="5" borderId="2" xfId="0" applyNumberFormat="1" applyFill="1" applyBorder="1" applyAlignment="1" applyProtection="1">
      <protection locked="0"/>
    </xf>
    <xf numFmtId="1" fontId="0" fillId="5" borderId="16" xfId="0" applyNumberFormat="1" applyFill="1" applyBorder="1" applyAlignment="1" applyProtection="1">
      <protection locked="0"/>
    </xf>
    <xf numFmtId="1" fontId="2" fillId="5" borderId="2" xfId="0" applyNumberFormat="1" applyFont="1" applyFill="1" applyBorder="1" applyAlignment="1" applyProtection="1">
      <protection locked="0"/>
    </xf>
    <xf numFmtId="164" fontId="16" fillId="0" borderId="22" xfId="0" applyNumberFormat="1" applyFont="1" applyBorder="1" applyAlignment="1">
      <alignment vertical="top" wrapText="1"/>
    </xf>
    <xf numFmtId="164" fontId="16" fillId="0" borderId="21" xfId="0" applyNumberFormat="1" applyFont="1" applyBorder="1" applyAlignment="1">
      <alignment vertical="top" wrapText="1"/>
    </xf>
    <xf numFmtId="2" fontId="0" fillId="5" borderId="2" xfId="0" applyNumberFormat="1" applyFill="1" applyBorder="1" applyAlignment="1" applyProtection="1">
      <protection locked="0"/>
    </xf>
    <xf numFmtId="1" fontId="0" fillId="4" borderId="4" xfId="0" applyNumberFormat="1" applyFill="1" applyBorder="1" applyAlignment="1" applyProtection="1">
      <protection locked="0"/>
    </xf>
    <xf numFmtId="1" fontId="0" fillId="4" borderId="14" xfId="0" applyNumberFormat="1" applyFill="1" applyBorder="1" applyAlignment="1" applyProtection="1"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1" fontId="2" fillId="4" borderId="2" xfId="0" applyNumberFormat="1" applyFont="1" applyFill="1" applyBorder="1" applyAlignment="1" applyProtection="1">
      <protection locked="0"/>
    </xf>
    <xf numFmtId="0" fontId="17" fillId="2" borderId="16" xfId="0" applyFont="1" applyFill="1" applyBorder="1" applyAlignment="1" applyProtection="1">
      <alignment vertical="top" wrapText="1"/>
      <protection locked="0"/>
    </xf>
    <xf numFmtId="0" fontId="19" fillId="0" borderId="0" xfId="0" applyFont="1" applyAlignment="1"/>
    <xf numFmtId="2" fontId="0" fillId="5" borderId="4" xfId="0" applyNumberFormat="1" applyFill="1" applyBorder="1" applyAlignment="1" applyProtection="1">
      <protection locked="0"/>
    </xf>
    <xf numFmtId="1" fontId="0" fillId="5" borderId="14" xfId="0" applyNumberFormat="1" applyFill="1" applyBorder="1" applyAlignment="1" applyProtection="1">
      <protection locked="0"/>
    </xf>
    <xf numFmtId="0" fontId="2" fillId="0" borderId="0" xfId="0" applyFont="1" applyAlignment="1"/>
    <xf numFmtId="0" fontId="20" fillId="0" borderId="0" xfId="0" applyFont="1" applyAlignment="1"/>
    <xf numFmtId="0" fontId="18" fillId="0" borderId="0" xfId="0" applyFont="1" applyAlignment="1"/>
    <xf numFmtId="0" fontId="18" fillId="0" borderId="0" xfId="0" applyFont="1" applyAlignment="1">
      <alignment vertical="top" wrapText="1"/>
    </xf>
    <xf numFmtId="0" fontId="5" fillId="0" borderId="9" xfId="0" applyFont="1" applyBorder="1" applyAlignment="1"/>
    <xf numFmtId="16" fontId="14" fillId="0" borderId="22" xfId="0" applyNumberFormat="1" applyFont="1" applyBorder="1" applyAlignment="1">
      <alignment vertical="center" wrapText="1"/>
    </xf>
    <xf numFmtId="1" fontId="0" fillId="4" borderId="24" xfId="0" applyNumberForma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vertical="center" wrapText="1"/>
      <protection locked="0"/>
    </xf>
    <xf numFmtId="1" fontId="1" fillId="4" borderId="16" xfId="0" applyNumberFormat="1" applyFont="1" applyFill="1" applyBorder="1" applyAlignment="1" applyProtection="1">
      <alignment vertical="center"/>
      <protection locked="0"/>
    </xf>
    <xf numFmtId="0" fontId="5" fillId="3" borderId="3" xfId="0" applyFont="1" applyFill="1" applyBorder="1" applyAlignment="1">
      <alignment horizontal="center" vertical="top" wrapText="1"/>
    </xf>
    <xf numFmtId="0" fontId="9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3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144" t="s">
        <v>121</v>
      </c>
      <c r="D1" s="145"/>
      <c r="E1" s="145"/>
      <c r="F1" s="11" t="s">
        <v>15</v>
      </c>
      <c r="G1" s="2" t="s">
        <v>16</v>
      </c>
      <c r="H1" s="146" t="s">
        <v>30</v>
      </c>
      <c r="I1" s="146"/>
      <c r="J1" s="146"/>
      <c r="K1" s="146"/>
    </row>
    <row r="2" spans="1:12" ht="18">
      <c r="A2" s="26" t="s">
        <v>5</v>
      </c>
      <c r="C2" s="2"/>
      <c r="G2" s="2" t="s">
        <v>17</v>
      </c>
      <c r="H2" s="146" t="s">
        <v>31</v>
      </c>
      <c r="I2" s="146"/>
      <c r="J2" s="146"/>
      <c r="K2" s="146"/>
    </row>
    <row r="3" spans="1:12" ht="17.25" customHeight="1">
      <c r="A3" s="4" t="s">
        <v>7</v>
      </c>
      <c r="C3" s="2"/>
      <c r="D3" s="3"/>
      <c r="E3" s="29" t="s">
        <v>8</v>
      </c>
      <c r="G3" s="2" t="s">
        <v>18</v>
      </c>
      <c r="H3" s="35">
        <v>31</v>
      </c>
      <c r="I3" s="35">
        <v>8</v>
      </c>
      <c r="J3" s="36">
        <v>2024</v>
      </c>
      <c r="K3" s="37"/>
    </row>
    <row r="4" spans="1:12">
      <c r="C4" s="2"/>
      <c r="D4" s="4"/>
      <c r="H4" s="34" t="s">
        <v>27</v>
      </c>
      <c r="I4" s="34" t="s">
        <v>28</v>
      </c>
      <c r="J4" s="34" t="s">
        <v>29</v>
      </c>
    </row>
    <row r="5" spans="1:12" ht="34.5" thickBot="1">
      <c r="A5" s="32" t="s">
        <v>13</v>
      </c>
      <c r="B5" s="33" t="s">
        <v>14</v>
      </c>
      <c r="C5" s="27" t="s">
        <v>0</v>
      </c>
      <c r="D5" s="27" t="s">
        <v>12</v>
      </c>
      <c r="E5" s="27" t="s">
        <v>11</v>
      </c>
      <c r="F5" s="27" t="s">
        <v>25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26</v>
      </c>
    </row>
    <row r="6" spans="1:12" ht="15">
      <c r="A6" s="18">
        <v>1</v>
      </c>
      <c r="B6" s="19">
        <v>1</v>
      </c>
      <c r="C6" s="20" t="s">
        <v>19</v>
      </c>
      <c r="D6" s="5" t="s">
        <v>20</v>
      </c>
      <c r="E6" s="30" t="s">
        <v>32</v>
      </c>
      <c r="F6" s="30">
        <v>150</v>
      </c>
      <c r="G6" s="30" t="s">
        <v>34</v>
      </c>
      <c r="H6" s="30" t="s">
        <v>35</v>
      </c>
      <c r="I6" s="30" t="s">
        <v>36</v>
      </c>
      <c r="J6" s="30" t="s">
        <v>37</v>
      </c>
      <c r="K6" s="91">
        <v>619</v>
      </c>
      <c r="L6" s="92" t="s">
        <v>58</v>
      </c>
    </row>
    <row r="7" spans="1:12" ht="15">
      <c r="A7" s="21"/>
      <c r="B7" s="13"/>
      <c r="C7" s="10"/>
      <c r="D7" s="6"/>
      <c r="E7" s="31" t="s">
        <v>33</v>
      </c>
      <c r="F7" s="31">
        <v>80</v>
      </c>
      <c r="G7" s="93" t="s">
        <v>38</v>
      </c>
      <c r="H7" s="31" t="s">
        <v>39</v>
      </c>
      <c r="I7" s="31" t="s">
        <v>40</v>
      </c>
      <c r="J7" s="31">
        <v>197</v>
      </c>
      <c r="K7" s="94">
        <v>536</v>
      </c>
      <c r="L7" s="95" t="s">
        <v>56</v>
      </c>
    </row>
    <row r="8" spans="1:12" ht="15">
      <c r="A8" s="21"/>
      <c r="B8" s="13"/>
      <c r="C8" s="10"/>
      <c r="D8" s="7" t="s">
        <v>21</v>
      </c>
      <c r="E8" s="31" t="s">
        <v>41</v>
      </c>
      <c r="F8" s="31">
        <v>200</v>
      </c>
      <c r="G8" s="31" t="s">
        <v>42</v>
      </c>
      <c r="H8" s="31"/>
      <c r="I8" s="31" t="s">
        <v>43</v>
      </c>
      <c r="J8" s="31" t="s">
        <v>44</v>
      </c>
      <c r="K8" s="94">
        <v>944</v>
      </c>
      <c r="L8" s="95" t="s">
        <v>59</v>
      </c>
    </row>
    <row r="9" spans="1:12" ht="15">
      <c r="A9" s="21"/>
      <c r="B9" s="13"/>
      <c r="C9" s="10"/>
      <c r="D9" s="7" t="s">
        <v>22</v>
      </c>
      <c r="E9" s="31" t="s">
        <v>45</v>
      </c>
      <c r="F9" s="31">
        <v>40</v>
      </c>
      <c r="G9" s="31" t="s">
        <v>46</v>
      </c>
      <c r="H9" s="31" t="s">
        <v>47</v>
      </c>
      <c r="I9" s="31" t="s">
        <v>48</v>
      </c>
      <c r="J9" s="31" t="s">
        <v>49</v>
      </c>
      <c r="K9" s="94">
        <v>1</v>
      </c>
      <c r="L9" s="95" t="s">
        <v>57</v>
      </c>
    </row>
    <row r="10" spans="1:12" ht="15.75" thickBot="1">
      <c r="A10" s="21"/>
      <c r="B10" s="13"/>
      <c r="C10" s="10"/>
      <c r="D10" s="7" t="s">
        <v>50</v>
      </c>
      <c r="E10" s="31" t="s">
        <v>51</v>
      </c>
      <c r="F10" s="31">
        <v>60</v>
      </c>
      <c r="G10" s="31" t="s">
        <v>47</v>
      </c>
      <c r="H10" s="31"/>
      <c r="I10" s="31" t="s">
        <v>52</v>
      </c>
      <c r="J10" s="31" t="s">
        <v>53</v>
      </c>
      <c r="K10" s="94" t="s">
        <v>54</v>
      </c>
      <c r="L10" s="95" t="s">
        <v>55</v>
      </c>
    </row>
    <row r="11" spans="1:12" ht="15.75" thickBot="1">
      <c r="A11" s="22"/>
      <c r="B11" s="15"/>
      <c r="C11" s="8"/>
      <c r="D11" s="16"/>
      <c r="E11" s="9"/>
      <c r="F11" s="9"/>
      <c r="G11" s="84"/>
      <c r="H11" s="85"/>
      <c r="I11" s="85"/>
      <c r="J11" s="85"/>
      <c r="K11" s="96"/>
      <c r="L11" s="97"/>
    </row>
    <row r="12" spans="1:12" ht="15.75" thickBot="1">
      <c r="A12" s="23" t="e">
        <f>#REF!</f>
        <v>#REF!</v>
      </c>
      <c r="B12" s="24" t="e">
        <f>#REF!</f>
        <v>#REF!</v>
      </c>
      <c r="C12" s="141" t="s">
        <v>4</v>
      </c>
      <c r="D12" s="142"/>
      <c r="E12" s="25"/>
      <c r="F12" s="140" t="e">
        <f>F1+F11</f>
        <v>#VALUE!</v>
      </c>
      <c r="G12" s="140" t="e">
        <f t="shared" ref="G12:J12" si="0">G1+G11</f>
        <v>#VALUE!</v>
      </c>
      <c r="H12" s="140" t="e">
        <f t="shared" si="0"/>
        <v>#VALUE!</v>
      </c>
      <c r="I12" s="140">
        <f t="shared" si="0"/>
        <v>0</v>
      </c>
      <c r="J12" s="140">
        <f t="shared" si="0"/>
        <v>0</v>
      </c>
      <c r="K12" s="140"/>
      <c r="L12" s="140">
        <f t="shared" ref="L12" si="1">L1+L11</f>
        <v>0</v>
      </c>
    </row>
    <row r="13" spans="1:12" ht="15">
      <c r="A13" s="12">
        <v>1</v>
      </c>
      <c r="B13" s="13">
        <v>2</v>
      </c>
      <c r="C13" s="20" t="s">
        <v>19</v>
      </c>
      <c r="D13" s="5" t="s">
        <v>20</v>
      </c>
      <c r="E13" s="30" t="s">
        <v>60</v>
      </c>
      <c r="F13" s="30">
        <v>150</v>
      </c>
      <c r="G13" s="30" t="s">
        <v>61</v>
      </c>
      <c r="H13" s="30" t="s">
        <v>62</v>
      </c>
      <c r="I13" s="98" t="s">
        <v>63</v>
      </c>
      <c r="J13" s="30">
        <v>125</v>
      </c>
      <c r="K13" s="91">
        <v>694</v>
      </c>
      <c r="L13" s="95" t="s">
        <v>218</v>
      </c>
    </row>
    <row r="14" spans="1:12" ht="15">
      <c r="A14" s="12"/>
      <c r="B14" s="13"/>
      <c r="C14" s="10"/>
      <c r="D14" s="6"/>
      <c r="E14" s="31" t="s">
        <v>64</v>
      </c>
      <c r="F14" s="31">
        <v>75</v>
      </c>
      <c r="G14" s="31" t="s">
        <v>65</v>
      </c>
      <c r="H14" s="31" t="s">
        <v>66</v>
      </c>
      <c r="I14" s="31" t="s">
        <v>67</v>
      </c>
      <c r="J14" s="31" t="s">
        <v>68</v>
      </c>
      <c r="K14" s="94">
        <v>610</v>
      </c>
      <c r="L14" s="95" t="s">
        <v>97</v>
      </c>
    </row>
    <row r="15" spans="1:12" ht="15">
      <c r="A15" s="12"/>
      <c r="B15" s="13"/>
      <c r="C15" s="10"/>
      <c r="D15" s="7" t="s">
        <v>21</v>
      </c>
      <c r="E15" s="31" t="s">
        <v>69</v>
      </c>
      <c r="F15" s="31">
        <v>200</v>
      </c>
      <c r="G15" s="31" t="s">
        <v>70</v>
      </c>
      <c r="H15" s="31"/>
      <c r="I15" s="31" t="s">
        <v>71</v>
      </c>
      <c r="J15" s="31" t="s">
        <v>72</v>
      </c>
      <c r="K15" s="94">
        <v>867</v>
      </c>
      <c r="L15" s="48" t="s">
        <v>217</v>
      </c>
    </row>
    <row r="16" spans="1:12" ht="15">
      <c r="A16" s="12"/>
      <c r="B16" s="13"/>
      <c r="C16" s="10"/>
      <c r="D16" s="7" t="s">
        <v>22</v>
      </c>
      <c r="E16" s="31" t="s">
        <v>73</v>
      </c>
      <c r="F16" s="31">
        <v>40</v>
      </c>
      <c r="G16" s="31" t="s">
        <v>46</v>
      </c>
      <c r="H16" s="31" t="s">
        <v>47</v>
      </c>
      <c r="I16" s="31" t="s">
        <v>48</v>
      </c>
      <c r="J16" s="31" t="s">
        <v>49</v>
      </c>
      <c r="K16" s="94">
        <v>1</v>
      </c>
      <c r="L16" s="99" t="s">
        <v>215</v>
      </c>
    </row>
    <row r="17" spans="1:12" ht="15.75" thickBot="1">
      <c r="A17" s="12"/>
      <c r="B17" s="13"/>
      <c r="C17" s="10"/>
      <c r="D17" s="7" t="s">
        <v>50</v>
      </c>
      <c r="E17" s="31" t="s">
        <v>74</v>
      </c>
      <c r="F17" s="31">
        <v>60</v>
      </c>
      <c r="G17" s="31" t="s">
        <v>75</v>
      </c>
      <c r="H17" s="31" t="s">
        <v>76</v>
      </c>
      <c r="I17" s="31" t="s">
        <v>77</v>
      </c>
      <c r="J17" s="31" t="s">
        <v>78</v>
      </c>
      <c r="K17" s="94">
        <v>13</v>
      </c>
      <c r="L17" s="99" t="s">
        <v>216</v>
      </c>
    </row>
    <row r="18" spans="1:12" ht="15.75" thickBot="1">
      <c r="A18" s="14"/>
      <c r="B18" s="15"/>
      <c r="C18" s="8"/>
      <c r="D18" s="16" t="s">
        <v>24</v>
      </c>
      <c r="E18" s="9"/>
      <c r="F18" s="9"/>
      <c r="G18" s="90"/>
      <c r="H18" s="85"/>
      <c r="I18" s="85"/>
      <c r="J18" s="85"/>
      <c r="K18" s="96"/>
      <c r="L18" s="100"/>
    </row>
    <row r="19" spans="1:12" ht="15.75" customHeight="1" thickBot="1">
      <c r="A19" s="23"/>
      <c r="B19" s="24" t="e">
        <f>#REF!</f>
        <v>#REF!</v>
      </c>
      <c r="C19" s="141" t="s">
        <v>4</v>
      </c>
      <c r="D19" s="142"/>
      <c r="E19" s="25"/>
      <c r="F19" s="140">
        <f>F8+F18</f>
        <v>200</v>
      </c>
      <c r="G19" s="140" t="e">
        <f t="shared" ref="G19:J19" si="2">G8+G18</f>
        <v>#VALUE!</v>
      </c>
      <c r="H19" s="140">
        <f t="shared" si="2"/>
        <v>0</v>
      </c>
      <c r="I19" s="140" t="e">
        <f t="shared" si="2"/>
        <v>#VALUE!</v>
      </c>
      <c r="J19" s="140" t="e">
        <f t="shared" si="2"/>
        <v>#VALUE!</v>
      </c>
      <c r="K19" s="140"/>
      <c r="L19" s="140" t="e">
        <f t="shared" ref="L19" si="3">L8+L18</f>
        <v>#VALUE!</v>
      </c>
    </row>
    <row r="20" spans="1:12" ht="15">
      <c r="A20" s="18">
        <v>1</v>
      </c>
      <c r="B20" s="19">
        <v>3</v>
      </c>
      <c r="C20" s="20" t="s">
        <v>19</v>
      </c>
      <c r="D20" s="5" t="s">
        <v>20</v>
      </c>
      <c r="E20" s="30" t="s">
        <v>79</v>
      </c>
      <c r="F20" s="30">
        <v>200</v>
      </c>
      <c r="G20" s="30" t="s">
        <v>80</v>
      </c>
      <c r="H20" s="30" t="s">
        <v>81</v>
      </c>
      <c r="I20" s="30" t="s">
        <v>82</v>
      </c>
      <c r="J20" s="30" t="s">
        <v>83</v>
      </c>
      <c r="K20" s="91" t="s">
        <v>84</v>
      </c>
      <c r="L20" s="101" t="s">
        <v>220</v>
      </c>
    </row>
    <row r="21" spans="1:12" ht="15">
      <c r="A21" s="21"/>
      <c r="B21" s="13"/>
      <c r="C21" s="10"/>
      <c r="D21" s="6"/>
      <c r="E21" s="31" t="s">
        <v>85</v>
      </c>
      <c r="F21" s="31">
        <v>30</v>
      </c>
      <c r="G21" s="31" t="s">
        <v>87</v>
      </c>
      <c r="H21" s="31" t="s">
        <v>88</v>
      </c>
      <c r="I21" s="31"/>
      <c r="J21" s="31" t="s">
        <v>89</v>
      </c>
      <c r="K21" s="94" t="s">
        <v>86</v>
      </c>
      <c r="L21" s="101" t="s">
        <v>219</v>
      </c>
    </row>
    <row r="22" spans="1:12" ht="15">
      <c r="A22" s="21"/>
      <c r="B22" s="13"/>
      <c r="C22" s="10"/>
      <c r="D22" s="7" t="s">
        <v>21</v>
      </c>
      <c r="E22" s="31" t="s">
        <v>90</v>
      </c>
      <c r="F22" s="31">
        <v>200</v>
      </c>
      <c r="G22" s="31" t="s">
        <v>91</v>
      </c>
      <c r="H22" s="31" t="s">
        <v>92</v>
      </c>
      <c r="I22" s="31" t="s">
        <v>93</v>
      </c>
      <c r="J22" s="31" t="s">
        <v>94</v>
      </c>
      <c r="K22" s="94">
        <v>960</v>
      </c>
      <c r="L22" s="95" t="s">
        <v>95</v>
      </c>
    </row>
    <row r="23" spans="1:12" ht="15">
      <c r="A23" s="21"/>
      <c r="B23" s="13"/>
      <c r="C23" s="10"/>
      <c r="D23" s="7" t="s">
        <v>22</v>
      </c>
      <c r="E23" s="31" t="s">
        <v>45</v>
      </c>
      <c r="F23" s="31">
        <v>40</v>
      </c>
      <c r="G23" s="102" t="s">
        <v>46</v>
      </c>
      <c r="H23" s="31" t="s">
        <v>47</v>
      </c>
      <c r="I23" s="31" t="s">
        <v>48</v>
      </c>
      <c r="J23" s="31" t="s">
        <v>49</v>
      </c>
      <c r="K23" s="94">
        <v>1</v>
      </c>
      <c r="L23" s="95" t="s">
        <v>96</v>
      </c>
    </row>
    <row r="24" spans="1:12" ht="15.75" thickBot="1">
      <c r="A24" s="21"/>
      <c r="B24" s="13"/>
      <c r="C24" s="10"/>
      <c r="D24" s="6"/>
      <c r="E24" s="31"/>
      <c r="F24" s="31"/>
      <c r="G24" s="31"/>
      <c r="H24" s="31"/>
      <c r="I24" s="31"/>
      <c r="J24" s="31"/>
      <c r="K24" s="94"/>
      <c r="L24" s="94"/>
    </row>
    <row r="25" spans="1:12" ht="15.75" thickBot="1">
      <c r="A25" s="22"/>
      <c r="B25" s="15"/>
      <c r="C25" s="8"/>
      <c r="D25" s="16"/>
      <c r="E25" s="9"/>
      <c r="F25" s="9"/>
      <c r="G25" s="84"/>
      <c r="H25" s="89"/>
      <c r="I25" s="85"/>
      <c r="J25" s="85"/>
      <c r="K25" s="96"/>
      <c r="L25" s="97"/>
    </row>
    <row r="26" spans="1:12" ht="15.75" customHeight="1" thickBot="1">
      <c r="A26" s="23" t="e">
        <f>#REF!</f>
        <v>#REF!</v>
      </c>
      <c r="B26" s="24" t="e">
        <f>#REF!</f>
        <v>#REF!</v>
      </c>
      <c r="C26" s="141" t="s">
        <v>4</v>
      </c>
      <c r="D26" s="142"/>
      <c r="E26" s="25"/>
      <c r="F26" s="140">
        <f>F15+F25</f>
        <v>200</v>
      </c>
      <c r="G26" s="140" t="e">
        <f t="shared" ref="G26:J26" si="4">G15+G25</f>
        <v>#VALUE!</v>
      </c>
      <c r="H26" s="140">
        <f t="shared" si="4"/>
        <v>0</v>
      </c>
      <c r="I26" s="140" t="e">
        <f t="shared" si="4"/>
        <v>#VALUE!</v>
      </c>
      <c r="J26" s="140" t="e">
        <f t="shared" si="4"/>
        <v>#VALUE!</v>
      </c>
      <c r="K26" s="140"/>
      <c r="L26" s="140" t="e">
        <f t="shared" ref="L26" si="5">L15+L25</f>
        <v>#VALUE!</v>
      </c>
    </row>
    <row r="27" spans="1:12" ht="15.75" thickBot="1">
      <c r="A27" s="18">
        <v>1</v>
      </c>
      <c r="B27" s="19">
        <v>4</v>
      </c>
      <c r="C27" s="20" t="s">
        <v>19</v>
      </c>
      <c r="D27" s="5" t="s">
        <v>20</v>
      </c>
      <c r="E27" s="39" t="s">
        <v>104</v>
      </c>
      <c r="F27" s="30">
        <v>200</v>
      </c>
      <c r="G27" s="67" t="s">
        <v>101</v>
      </c>
      <c r="H27" s="136" t="s">
        <v>102</v>
      </c>
      <c r="I27" s="67" t="s">
        <v>103</v>
      </c>
      <c r="J27" s="39" t="s">
        <v>100</v>
      </c>
      <c r="K27" s="103" t="s">
        <v>99</v>
      </c>
      <c r="L27" s="92" t="s">
        <v>98</v>
      </c>
    </row>
    <row r="28" spans="1:12" ht="16.5" thickBot="1">
      <c r="A28" s="21"/>
      <c r="B28" s="13"/>
      <c r="C28" s="10"/>
      <c r="D28" s="6"/>
      <c r="E28" s="31" t="s">
        <v>116</v>
      </c>
      <c r="F28" s="31">
        <v>10</v>
      </c>
      <c r="G28" s="104" t="s">
        <v>118</v>
      </c>
      <c r="H28" s="139" t="s">
        <v>228</v>
      </c>
      <c r="I28" s="105" t="s">
        <v>119</v>
      </c>
      <c r="J28" s="106" t="s">
        <v>120</v>
      </c>
      <c r="K28" s="107" t="s">
        <v>115</v>
      </c>
      <c r="L28" s="102" t="s">
        <v>117</v>
      </c>
    </row>
    <row r="29" spans="1:12" ht="15.75" thickBot="1">
      <c r="A29" s="21"/>
      <c r="B29" s="13"/>
      <c r="C29" s="10"/>
      <c r="D29" s="7" t="s">
        <v>21</v>
      </c>
      <c r="E29" s="52" t="s">
        <v>105</v>
      </c>
      <c r="F29" s="31">
        <v>200</v>
      </c>
      <c r="G29" s="108" t="s">
        <v>107</v>
      </c>
      <c r="H29" s="137"/>
      <c r="I29" s="67" t="s">
        <v>108</v>
      </c>
      <c r="J29" s="31" t="s">
        <v>109</v>
      </c>
      <c r="K29" s="94">
        <v>942</v>
      </c>
      <c r="L29" s="31" t="s">
        <v>106</v>
      </c>
    </row>
    <row r="30" spans="1:12" ht="15.75" thickBot="1">
      <c r="A30" s="21"/>
      <c r="B30" s="13"/>
      <c r="C30" s="10"/>
      <c r="D30" s="7" t="s">
        <v>22</v>
      </c>
      <c r="E30" s="31" t="s">
        <v>45</v>
      </c>
      <c r="F30" s="31">
        <v>40</v>
      </c>
      <c r="G30" s="102" t="s">
        <v>46</v>
      </c>
      <c r="H30" s="138" t="s">
        <v>47</v>
      </c>
      <c r="I30" s="31" t="s">
        <v>48</v>
      </c>
      <c r="J30" s="31" t="s">
        <v>49</v>
      </c>
      <c r="K30" s="94">
        <v>1</v>
      </c>
      <c r="L30" s="95" t="s">
        <v>96</v>
      </c>
    </row>
    <row r="31" spans="1:12" ht="16.5" thickBot="1">
      <c r="A31" s="21"/>
      <c r="B31" s="13"/>
      <c r="C31" s="10"/>
      <c r="D31" s="7" t="s">
        <v>23</v>
      </c>
      <c r="E31" s="40" t="s">
        <v>110</v>
      </c>
      <c r="F31" s="31">
        <v>100</v>
      </c>
      <c r="G31" s="106" t="s">
        <v>112</v>
      </c>
      <c r="H31" s="41"/>
      <c r="I31" s="109" t="s">
        <v>113</v>
      </c>
      <c r="J31" s="31" t="s">
        <v>114</v>
      </c>
      <c r="K31" s="94">
        <v>338</v>
      </c>
      <c r="L31" s="95" t="s">
        <v>111</v>
      </c>
    </row>
    <row r="32" spans="1:12" ht="15.75" customHeight="1" thickBot="1">
      <c r="A32" s="23" t="e">
        <f>#REF!</f>
        <v>#REF!</v>
      </c>
      <c r="B32" s="24" t="e">
        <f>#REF!</f>
        <v>#REF!</v>
      </c>
      <c r="C32" s="141" t="s">
        <v>4</v>
      </c>
      <c r="D32" s="142"/>
      <c r="E32" s="25"/>
      <c r="F32" s="140" t="e">
        <f>F24+#REF!</f>
        <v>#REF!</v>
      </c>
      <c r="G32" s="140" t="e">
        <f>G24+#REF!</f>
        <v>#REF!</v>
      </c>
      <c r="H32" s="140" t="e">
        <f>H24+#REF!</f>
        <v>#REF!</v>
      </c>
      <c r="I32" s="140" t="e">
        <f>I24+#REF!</f>
        <v>#REF!</v>
      </c>
      <c r="J32" s="140" t="e">
        <f>J24+#REF!</f>
        <v>#REF!</v>
      </c>
      <c r="K32" s="140"/>
      <c r="L32" s="140" t="e">
        <f>L24+#REF!</f>
        <v>#REF!</v>
      </c>
    </row>
    <row r="33" spans="1:12" ht="15.75" thickBot="1">
      <c r="A33" s="18">
        <v>1</v>
      </c>
      <c r="B33" s="19">
        <v>5</v>
      </c>
      <c r="C33" s="20" t="s">
        <v>19</v>
      </c>
      <c r="D33" s="5" t="s">
        <v>20</v>
      </c>
      <c r="E33" s="38" t="s">
        <v>60</v>
      </c>
      <c r="F33" s="103">
        <v>150</v>
      </c>
      <c r="G33" s="42">
        <v>3.85</v>
      </c>
      <c r="H33" s="111" t="s">
        <v>62</v>
      </c>
      <c r="I33" s="111" t="s">
        <v>63</v>
      </c>
      <c r="J33" s="30">
        <v>125</v>
      </c>
      <c r="K33" s="42">
        <v>694</v>
      </c>
      <c r="L33" s="92" t="s">
        <v>132</v>
      </c>
    </row>
    <row r="34" spans="1:12" ht="15.75" thickBot="1">
      <c r="A34" s="21"/>
      <c r="B34" s="13"/>
      <c r="C34" s="10"/>
      <c r="D34" s="6"/>
      <c r="E34" s="42" t="s">
        <v>122</v>
      </c>
      <c r="F34" s="31">
        <v>80</v>
      </c>
      <c r="G34" s="66" t="s">
        <v>128</v>
      </c>
      <c r="H34" s="111" t="s">
        <v>129</v>
      </c>
      <c r="I34" s="111" t="s">
        <v>130</v>
      </c>
      <c r="J34" s="48" t="s">
        <v>131</v>
      </c>
      <c r="K34" s="103">
        <v>486</v>
      </c>
      <c r="L34" s="95" t="s">
        <v>133</v>
      </c>
    </row>
    <row r="35" spans="1:12" ht="15.75" thickBot="1">
      <c r="A35" s="21"/>
      <c r="B35" s="13"/>
      <c r="C35" s="10"/>
      <c r="D35" s="7" t="s">
        <v>21</v>
      </c>
      <c r="E35" s="38" t="s">
        <v>123</v>
      </c>
      <c r="F35" s="31">
        <v>200</v>
      </c>
      <c r="G35" s="66" t="s">
        <v>125</v>
      </c>
      <c r="H35" s="112" t="s">
        <v>124</v>
      </c>
      <c r="I35" s="111" t="s">
        <v>126</v>
      </c>
      <c r="J35" s="48" t="s">
        <v>127</v>
      </c>
      <c r="K35" s="94">
        <v>868</v>
      </c>
      <c r="L35" s="95" t="s">
        <v>134</v>
      </c>
    </row>
    <row r="36" spans="1:12" ht="15">
      <c r="A36" s="21"/>
      <c r="B36" s="13"/>
      <c r="C36" s="10"/>
      <c r="D36" s="7" t="s">
        <v>22</v>
      </c>
      <c r="E36" s="31" t="s">
        <v>45</v>
      </c>
      <c r="F36" s="31">
        <v>40</v>
      </c>
      <c r="G36" s="102" t="s">
        <v>46</v>
      </c>
      <c r="H36" s="31" t="s">
        <v>47</v>
      </c>
      <c r="I36" s="31" t="s">
        <v>48</v>
      </c>
      <c r="J36" s="31" t="s">
        <v>49</v>
      </c>
      <c r="K36" s="94">
        <v>1</v>
      </c>
      <c r="L36" s="95" t="s">
        <v>96</v>
      </c>
    </row>
    <row r="37" spans="1:12" ht="15.75" thickBot="1">
      <c r="A37" s="21"/>
      <c r="B37" s="13"/>
      <c r="C37" s="10"/>
      <c r="D37" s="47" t="s">
        <v>50</v>
      </c>
      <c r="E37" s="48" t="s">
        <v>136</v>
      </c>
      <c r="F37" s="31">
        <v>60</v>
      </c>
      <c r="G37" s="48" t="s">
        <v>139</v>
      </c>
      <c r="H37" s="48" t="s">
        <v>138</v>
      </c>
      <c r="I37" s="31">
        <v>0</v>
      </c>
      <c r="J37" s="48" t="s">
        <v>140</v>
      </c>
      <c r="K37" s="113" t="s">
        <v>135</v>
      </c>
      <c r="L37" s="48" t="s">
        <v>137</v>
      </c>
    </row>
    <row r="38" spans="1:12" ht="15.75" thickBot="1">
      <c r="A38" s="22"/>
      <c r="B38" s="15"/>
      <c r="C38" s="8"/>
      <c r="D38" s="16" t="s">
        <v>24</v>
      </c>
      <c r="E38" s="9"/>
      <c r="F38" s="9"/>
      <c r="G38" s="84"/>
      <c r="H38" s="88"/>
      <c r="I38" s="85"/>
      <c r="J38" s="85"/>
      <c r="K38" s="96"/>
      <c r="L38" s="97"/>
    </row>
    <row r="39" spans="1:12" ht="15.75" customHeight="1" thickBot="1">
      <c r="A39" s="23" t="e">
        <f>#REF!</f>
        <v>#REF!</v>
      </c>
      <c r="B39" s="24" t="e">
        <f>#REF!</f>
        <v>#REF!</v>
      </c>
      <c r="C39" s="141" t="s">
        <v>4</v>
      </c>
      <c r="D39" s="143"/>
      <c r="E39" s="25"/>
      <c r="F39" s="140" t="e">
        <f>F31+#REF!</f>
        <v>#REF!</v>
      </c>
      <c r="G39" s="140" t="e">
        <f>G31+#REF!</f>
        <v>#VALUE!</v>
      </c>
      <c r="H39" s="140" t="e">
        <f>H31+#REF!</f>
        <v>#REF!</v>
      </c>
      <c r="I39" s="140" t="e">
        <f>I31+#REF!</f>
        <v>#VALUE!</v>
      </c>
      <c r="J39" s="140" t="e">
        <f>J31+#REF!</f>
        <v>#VALUE!</v>
      </c>
      <c r="K39" s="140"/>
      <c r="L39" s="140" t="e">
        <f>L31+#REF!</f>
        <v>#VALUE!</v>
      </c>
    </row>
    <row r="40" spans="1:12" ht="15.75" thickBot="1">
      <c r="A40" s="18">
        <v>2</v>
      </c>
      <c r="B40" s="19">
        <v>1</v>
      </c>
      <c r="C40" s="20" t="s">
        <v>19</v>
      </c>
      <c r="D40" s="5" t="s">
        <v>20</v>
      </c>
      <c r="E40" s="30" t="s">
        <v>141</v>
      </c>
      <c r="F40" s="103">
        <v>200</v>
      </c>
      <c r="G40" s="114" t="s">
        <v>143</v>
      </c>
      <c r="H40" s="115" t="s">
        <v>144</v>
      </c>
      <c r="I40" s="115" t="s">
        <v>145</v>
      </c>
      <c r="J40" s="116" t="s">
        <v>146</v>
      </c>
      <c r="K40" s="103" t="s">
        <v>142</v>
      </c>
      <c r="L40" s="30" t="s">
        <v>147</v>
      </c>
    </row>
    <row r="41" spans="1:12" ht="15.75" thickBot="1">
      <c r="A41" s="21"/>
      <c r="B41" s="13"/>
      <c r="C41" s="10"/>
      <c r="D41" s="6"/>
      <c r="E41" s="48" t="s">
        <v>153</v>
      </c>
      <c r="F41" s="30">
        <v>30</v>
      </c>
      <c r="G41" s="117" t="s">
        <v>87</v>
      </c>
      <c r="H41" s="117" t="s">
        <v>88</v>
      </c>
      <c r="I41" s="118">
        <v>8.9</v>
      </c>
      <c r="J41" s="119" t="s">
        <v>155</v>
      </c>
      <c r="K41" s="107" t="s">
        <v>86</v>
      </c>
      <c r="L41" s="48" t="s">
        <v>154</v>
      </c>
    </row>
    <row r="42" spans="1:12" ht="16.5" thickBot="1">
      <c r="A42" s="21"/>
      <c r="B42" s="13"/>
      <c r="C42" s="10"/>
      <c r="D42" s="7" t="s">
        <v>21</v>
      </c>
      <c r="E42" s="50" t="s">
        <v>148</v>
      </c>
      <c r="F42" s="31">
        <v>200</v>
      </c>
      <c r="G42" s="120" t="s">
        <v>150</v>
      </c>
      <c r="H42" s="121" t="s">
        <v>151</v>
      </c>
      <c r="I42" s="121" t="s">
        <v>152</v>
      </c>
      <c r="J42" s="117">
        <v>142.9</v>
      </c>
      <c r="K42" s="103">
        <v>958</v>
      </c>
      <c r="L42" s="122" t="s">
        <v>149</v>
      </c>
    </row>
    <row r="43" spans="1:12" ht="15.75" thickBot="1">
      <c r="A43" s="21"/>
      <c r="B43" s="13"/>
      <c r="C43" s="10"/>
      <c r="D43" s="7" t="s">
        <v>22</v>
      </c>
      <c r="E43" s="31" t="s">
        <v>45</v>
      </c>
      <c r="F43" s="31">
        <v>40</v>
      </c>
      <c r="G43" s="102" t="s">
        <v>46</v>
      </c>
      <c r="H43" s="31" t="s">
        <v>47</v>
      </c>
      <c r="I43" s="31" t="s">
        <v>48</v>
      </c>
      <c r="J43" s="31" t="s">
        <v>49</v>
      </c>
      <c r="K43" s="94">
        <v>1</v>
      </c>
      <c r="L43" s="95" t="s">
        <v>96</v>
      </c>
    </row>
    <row r="44" spans="1:12" ht="15.75" thickBot="1">
      <c r="A44" s="22"/>
      <c r="B44" s="15"/>
      <c r="C44" s="8"/>
      <c r="D44" s="16" t="s">
        <v>24</v>
      </c>
      <c r="E44" s="9"/>
      <c r="F44" s="31"/>
      <c r="G44" s="82"/>
      <c r="H44" s="87"/>
      <c r="I44" s="83"/>
      <c r="J44" s="83"/>
      <c r="K44" s="96"/>
      <c r="L44" s="97"/>
    </row>
    <row r="45" spans="1:12" ht="15.75" customHeight="1" thickBot="1">
      <c r="A45" s="23" t="e">
        <f>#REF!</f>
        <v>#REF!</v>
      </c>
      <c r="B45" s="24" t="e">
        <f>#REF!</f>
        <v>#REF!</v>
      </c>
      <c r="C45" s="141" t="s">
        <v>4</v>
      </c>
      <c r="D45" s="142"/>
      <c r="E45" s="25"/>
      <c r="F45" s="140"/>
      <c r="G45" s="140" t="e">
        <f>G37+G44</f>
        <v>#VALUE!</v>
      </c>
      <c r="H45" s="140" t="e">
        <f>H37+H44</f>
        <v>#VALUE!</v>
      </c>
      <c r="I45" s="140">
        <f>I37+I44</f>
        <v>0</v>
      </c>
      <c r="J45" s="140" t="e">
        <f>J37+J44</f>
        <v>#VALUE!</v>
      </c>
      <c r="K45" s="140"/>
      <c r="L45" s="140" t="e">
        <f>L37+L44</f>
        <v>#VALUE!</v>
      </c>
    </row>
    <row r="46" spans="1:12" ht="15.75" thickBot="1">
      <c r="A46" s="12">
        <v>2</v>
      </c>
      <c r="B46" s="13">
        <v>2</v>
      </c>
      <c r="C46" s="20" t="s">
        <v>19</v>
      </c>
      <c r="D46" s="56" t="s">
        <v>20</v>
      </c>
      <c r="E46" s="44" t="s">
        <v>156</v>
      </c>
      <c r="F46" s="30">
        <v>180</v>
      </c>
      <c r="G46" s="123">
        <v>7</v>
      </c>
      <c r="H46" s="123">
        <v>5.4</v>
      </c>
      <c r="I46" s="124">
        <v>31</v>
      </c>
      <c r="J46" s="125" t="s">
        <v>168</v>
      </c>
      <c r="K46" s="103">
        <v>688</v>
      </c>
      <c r="L46" s="125" t="s">
        <v>170</v>
      </c>
    </row>
    <row r="47" spans="1:12" ht="15.75" thickBot="1">
      <c r="A47" s="12"/>
      <c r="B47" s="13"/>
      <c r="C47" s="10"/>
      <c r="D47" s="57"/>
      <c r="E47" s="51" t="s">
        <v>157</v>
      </c>
      <c r="F47" s="30">
        <v>40</v>
      </c>
      <c r="G47" s="106">
        <v>5</v>
      </c>
      <c r="H47" s="126" t="s">
        <v>164</v>
      </c>
      <c r="I47" s="105" t="s">
        <v>124</v>
      </c>
      <c r="J47" s="48" t="s">
        <v>167</v>
      </c>
      <c r="K47" s="94">
        <v>424</v>
      </c>
      <c r="L47" s="48" t="s">
        <v>172</v>
      </c>
    </row>
    <row r="48" spans="1:12" ht="16.5" thickBot="1">
      <c r="A48" s="12"/>
      <c r="B48" s="13"/>
      <c r="C48" s="10"/>
      <c r="D48" s="58" t="s">
        <v>21</v>
      </c>
      <c r="E48" s="45" t="s">
        <v>158</v>
      </c>
      <c r="F48" s="31">
        <v>200</v>
      </c>
      <c r="G48" s="69" t="s">
        <v>160</v>
      </c>
      <c r="H48" s="70" t="s">
        <v>161</v>
      </c>
      <c r="I48" s="71" t="s">
        <v>162</v>
      </c>
      <c r="J48" s="31">
        <v>46</v>
      </c>
      <c r="K48" s="94">
        <v>442</v>
      </c>
      <c r="L48" s="48" t="s">
        <v>171</v>
      </c>
    </row>
    <row r="49" spans="1:12" ht="15.75" thickBot="1">
      <c r="A49" s="12"/>
      <c r="B49" s="13"/>
      <c r="C49" s="10"/>
      <c r="D49" s="58" t="s">
        <v>22</v>
      </c>
      <c r="E49" s="45" t="s">
        <v>45</v>
      </c>
      <c r="F49" s="31">
        <v>40</v>
      </c>
      <c r="G49" s="102" t="s">
        <v>46</v>
      </c>
      <c r="H49" s="31" t="s">
        <v>47</v>
      </c>
      <c r="I49" s="31" t="s">
        <v>48</v>
      </c>
      <c r="J49" s="31" t="s">
        <v>49</v>
      </c>
      <c r="K49" s="94">
        <v>1</v>
      </c>
      <c r="L49" s="95" t="s">
        <v>96</v>
      </c>
    </row>
    <row r="50" spans="1:12" ht="15.75" thickBot="1">
      <c r="A50" s="12"/>
      <c r="B50" s="13"/>
      <c r="C50" s="10"/>
      <c r="D50" s="59" t="s">
        <v>50</v>
      </c>
      <c r="E50" s="46" t="s">
        <v>159</v>
      </c>
      <c r="F50" s="31">
        <v>60</v>
      </c>
      <c r="G50" s="42" t="s">
        <v>112</v>
      </c>
      <c r="H50" s="111" t="s">
        <v>163</v>
      </c>
      <c r="I50" s="111" t="s">
        <v>165</v>
      </c>
      <c r="J50" s="48" t="s">
        <v>166</v>
      </c>
      <c r="K50" s="127" t="s">
        <v>169</v>
      </c>
      <c r="L50" s="48" t="s">
        <v>173</v>
      </c>
    </row>
    <row r="51" spans="1:12" ht="15.75" thickBot="1">
      <c r="A51" s="14"/>
      <c r="B51" s="15"/>
      <c r="C51" s="8"/>
      <c r="D51" s="16" t="s">
        <v>24</v>
      </c>
      <c r="E51" s="9"/>
      <c r="F51" s="9"/>
      <c r="G51" s="82"/>
      <c r="H51" s="86"/>
      <c r="I51" s="83"/>
      <c r="J51" s="128"/>
      <c r="K51" s="96"/>
      <c r="L51" s="97"/>
    </row>
    <row r="52" spans="1:12" ht="15.75" customHeight="1" thickBot="1">
      <c r="A52" s="23" t="e">
        <f>#REF!</f>
        <v>#REF!</v>
      </c>
      <c r="B52" s="24" t="e">
        <f>#REF!</f>
        <v>#REF!</v>
      </c>
      <c r="C52" s="141" t="s">
        <v>4</v>
      </c>
      <c r="D52" s="143"/>
      <c r="E52" s="25"/>
      <c r="F52" s="140">
        <f>F44+F51</f>
        <v>0</v>
      </c>
      <c r="G52" s="140">
        <f>G44+G51</f>
        <v>0</v>
      </c>
      <c r="H52" s="140">
        <f>H44+H51</f>
        <v>0</v>
      </c>
      <c r="I52" s="140">
        <f>I44+I51</f>
        <v>0</v>
      </c>
      <c r="J52" s="140">
        <f>J44+J51</f>
        <v>0</v>
      </c>
      <c r="K52" s="140"/>
      <c r="L52" s="140">
        <f>L44+L51</f>
        <v>0</v>
      </c>
    </row>
    <row r="53" spans="1:12" ht="15.75" thickBot="1">
      <c r="A53" s="18">
        <v>2</v>
      </c>
      <c r="B53" s="19">
        <v>3</v>
      </c>
      <c r="C53" s="61" t="s">
        <v>19</v>
      </c>
      <c r="D53" s="53" t="s">
        <v>20</v>
      </c>
      <c r="E53" s="60" t="s">
        <v>174</v>
      </c>
      <c r="F53" s="30">
        <v>230</v>
      </c>
      <c r="G53" s="66" t="s">
        <v>182</v>
      </c>
      <c r="H53" s="67" t="s">
        <v>183</v>
      </c>
      <c r="I53" s="67" t="s">
        <v>184</v>
      </c>
      <c r="J53" s="103">
        <v>375</v>
      </c>
      <c r="K53" s="91">
        <v>642</v>
      </c>
      <c r="L53" s="129" t="s">
        <v>180</v>
      </c>
    </row>
    <row r="54" spans="1:12" ht="15.75" thickBot="1">
      <c r="A54" s="21"/>
      <c r="B54" s="13"/>
      <c r="C54" s="62"/>
      <c r="D54" s="54" t="s">
        <v>21</v>
      </c>
      <c r="E54" s="49" t="s">
        <v>175</v>
      </c>
      <c r="F54" s="31">
        <v>180</v>
      </c>
      <c r="G54" s="108" t="s">
        <v>47</v>
      </c>
      <c r="H54" s="108" t="s">
        <v>176</v>
      </c>
      <c r="I54" s="115" t="s">
        <v>177</v>
      </c>
      <c r="J54" s="107" t="s">
        <v>181</v>
      </c>
      <c r="K54" s="94">
        <v>376</v>
      </c>
      <c r="L54" s="48" t="s">
        <v>185</v>
      </c>
    </row>
    <row r="55" spans="1:12" ht="15.75" customHeight="1" thickBot="1">
      <c r="A55" s="21"/>
      <c r="B55" s="13"/>
      <c r="C55" s="62"/>
      <c r="D55" s="54" t="s">
        <v>22</v>
      </c>
      <c r="E55" s="43" t="s">
        <v>45</v>
      </c>
      <c r="F55" s="31">
        <v>40</v>
      </c>
      <c r="G55" s="102" t="s">
        <v>46</v>
      </c>
      <c r="H55" s="31" t="s">
        <v>47</v>
      </c>
      <c r="I55" s="31" t="s">
        <v>48</v>
      </c>
      <c r="J55" s="31" t="s">
        <v>49</v>
      </c>
      <c r="K55" s="94">
        <v>1</v>
      </c>
      <c r="L55" s="95" t="s">
        <v>96</v>
      </c>
    </row>
    <row r="56" spans="1:12" ht="16.5" thickBot="1">
      <c r="A56" s="21"/>
      <c r="B56" s="13"/>
      <c r="C56" s="62"/>
      <c r="D56" s="55" t="s">
        <v>50</v>
      </c>
      <c r="E56" s="63" t="s">
        <v>178</v>
      </c>
      <c r="F56" s="31">
        <v>60</v>
      </c>
      <c r="G56" s="104" t="s">
        <v>112</v>
      </c>
      <c r="H56" s="116">
        <f>-I84</f>
        <v>0</v>
      </c>
      <c r="I56" s="130" t="s">
        <v>139</v>
      </c>
      <c r="J56" s="48" t="s">
        <v>140</v>
      </c>
      <c r="K56" s="131" t="s">
        <v>135</v>
      </c>
      <c r="L56" s="48" t="s">
        <v>179</v>
      </c>
    </row>
    <row r="57" spans="1:12" ht="15.75" thickBot="1">
      <c r="A57" s="22"/>
      <c r="B57" s="15"/>
      <c r="C57" s="64"/>
      <c r="D57" s="65"/>
      <c r="E57" s="17"/>
      <c r="F57" s="31"/>
      <c r="G57" s="84"/>
      <c r="H57" s="85"/>
      <c r="I57" s="85"/>
      <c r="J57" s="132"/>
      <c r="K57" s="96"/>
      <c r="L57" s="97"/>
    </row>
    <row r="58" spans="1:12" ht="15.75" customHeight="1" thickBot="1">
      <c r="A58" s="23" t="e">
        <f>#REF!</f>
        <v>#REF!</v>
      </c>
      <c r="B58" s="24" t="e">
        <f>#REF!</f>
        <v>#REF!</v>
      </c>
      <c r="C58" s="141" t="s">
        <v>4</v>
      </c>
      <c r="D58" s="142"/>
      <c r="E58" s="25"/>
      <c r="F58" s="140">
        <f>F47+F57</f>
        <v>40</v>
      </c>
      <c r="G58" s="140">
        <f t="shared" ref="G58:J58" si="6">G47+G57</f>
        <v>5</v>
      </c>
      <c r="H58" s="140" t="e">
        <f t="shared" si="6"/>
        <v>#VALUE!</v>
      </c>
      <c r="I58" s="140" t="e">
        <f t="shared" si="6"/>
        <v>#VALUE!</v>
      </c>
      <c r="J58" s="140" t="e">
        <f t="shared" si="6"/>
        <v>#VALUE!</v>
      </c>
      <c r="K58" s="140"/>
      <c r="L58" s="140" t="e">
        <f t="shared" ref="L58" si="7">L47+L57</f>
        <v>#VALUE!</v>
      </c>
    </row>
    <row r="59" spans="1:12" ht="15.75" thickBot="1">
      <c r="A59" s="18">
        <v>2</v>
      </c>
      <c r="B59" s="19">
        <v>4</v>
      </c>
      <c r="C59" s="20" t="s">
        <v>19</v>
      </c>
      <c r="D59" s="5" t="s">
        <v>20</v>
      </c>
      <c r="E59" s="38" t="s">
        <v>189</v>
      </c>
      <c r="F59" s="30">
        <v>150</v>
      </c>
      <c r="G59" s="66" t="s">
        <v>190</v>
      </c>
      <c r="H59" s="67" t="s">
        <v>191</v>
      </c>
      <c r="I59" s="67" t="s">
        <v>192</v>
      </c>
      <c r="J59" s="42" t="s">
        <v>193</v>
      </c>
      <c r="K59" s="103" t="s">
        <v>188</v>
      </c>
      <c r="L59" s="125" t="s">
        <v>221</v>
      </c>
    </row>
    <row r="60" spans="1:12" ht="26.25" thickBot="1">
      <c r="A60" s="21"/>
      <c r="B60" s="13"/>
      <c r="C60" s="10"/>
      <c r="D60" s="6"/>
      <c r="E60" s="38" t="s">
        <v>187</v>
      </c>
      <c r="F60" s="30">
        <v>50</v>
      </c>
      <c r="G60" s="66" t="s">
        <v>194</v>
      </c>
      <c r="H60" s="67" t="s">
        <v>195</v>
      </c>
      <c r="I60" s="67" t="s">
        <v>196</v>
      </c>
      <c r="J60" s="48" t="s">
        <v>197</v>
      </c>
      <c r="K60" s="94" t="s">
        <v>186</v>
      </c>
      <c r="L60" s="48" t="s">
        <v>222</v>
      </c>
    </row>
    <row r="61" spans="1:12" ht="16.5" thickBot="1">
      <c r="A61" s="21"/>
      <c r="B61" s="13"/>
      <c r="C61" s="10"/>
      <c r="D61" s="7" t="s">
        <v>21</v>
      </c>
      <c r="E61" s="68" t="s">
        <v>41</v>
      </c>
      <c r="F61" s="31">
        <v>200</v>
      </c>
      <c r="G61" s="31"/>
      <c r="H61" s="69" t="s">
        <v>42</v>
      </c>
      <c r="I61" s="70"/>
      <c r="J61" s="71" t="s">
        <v>43</v>
      </c>
      <c r="K61" s="94">
        <v>944</v>
      </c>
      <c r="L61" s="48" t="s">
        <v>223</v>
      </c>
    </row>
    <row r="62" spans="1:12" ht="15.75" thickBot="1">
      <c r="A62" s="21"/>
      <c r="B62" s="13"/>
      <c r="C62" s="10"/>
      <c r="D62" s="7" t="s">
        <v>22</v>
      </c>
      <c r="E62" s="31" t="s">
        <v>45</v>
      </c>
      <c r="F62" s="31">
        <v>40</v>
      </c>
      <c r="G62" s="102" t="s">
        <v>46</v>
      </c>
      <c r="H62" s="31" t="s">
        <v>47</v>
      </c>
      <c r="I62" s="31" t="s">
        <v>48</v>
      </c>
      <c r="J62" s="31" t="s">
        <v>49</v>
      </c>
      <c r="K62" s="94">
        <v>1</v>
      </c>
      <c r="L62" s="95" t="s">
        <v>96</v>
      </c>
    </row>
    <row r="63" spans="1:12" ht="16.5" thickBot="1">
      <c r="A63" s="21"/>
      <c r="B63" s="13"/>
      <c r="C63" s="10"/>
      <c r="D63" s="7" t="s">
        <v>23</v>
      </c>
      <c r="E63" s="69" t="s">
        <v>198</v>
      </c>
      <c r="F63" s="31">
        <v>100</v>
      </c>
      <c r="G63" s="73" t="s">
        <v>201</v>
      </c>
      <c r="H63" s="70" t="s">
        <v>199</v>
      </c>
      <c r="I63" s="70" t="s">
        <v>200</v>
      </c>
      <c r="J63" s="31">
        <v>81</v>
      </c>
      <c r="K63" s="94">
        <v>338</v>
      </c>
      <c r="L63" s="48" t="s">
        <v>224</v>
      </c>
    </row>
    <row r="64" spans="1:12" ht="15.75" thickBot="1">
      <c r="A64" s="22"/>
      <c r="B64" s="15"/>
      <c r="C64" s="8"/>
      <c r="D64" s="16" t="s">
        <v>24</v>
      </c>
      <c r="E64" s="9"/>
      <c r="F64" s="31"/>
      <c r="G64" s="84"/>
      <c r="H64" s="85"/>
      <c r="I64" s="85"/>
      <c r="J64" s="84"/>
      <c r="K64" s="96"/>
      <c r="L64" s="97"/>
    </row>
    <row r="65" spans="1:12" ht="15.75" customHeight="1" thickBot="1">
      <c r="A65" s="23" t="e">
        <f>#REF!</f>
        <v>#REF!</v>
      </c>
      <c r="B65" s="24" t="e">
        <f>#REF!</f>
        <v>#REF!</v>
      </c>
      <c r="C65" s="141" t="s">
        <v>4</v>
      </c>
      <c r="D65" s="142"/>
      <c r="E65" s="25"/>
      <c r="F65" s="140">
        <f>F54+F64</f>
        <v>180</v>
      </c>
      <c r="G65" s="140" t="e">
        <f t="shared" ref="G65:J65" si="8">G54+G64</f>
        <v>#VALUE!</v>
      </c>
      <c r="H65" s="140" t="e">
        <f t="shared" si="8"/>
        <v>#VALUE!</v>
      </c>
      <c r="I65" s="140" t="e">
        <f t="shared" si="8"/>
        <v>#VALUE!</v>
      </c>
      <c r="J65" s="140" t="e">
        <f t="shared" si="8"/>
        <v>#VALUE!</v>
      </c>
      <c r="K65" s="140"/>
      <c r="L65" s="140" t="e">
        <f t="shared" ref="L65" si="9">L54+L64</f>
        <v>#VALUE!</v>
      </c>
    </row>
    <row r="66" spans="1:12" ht="15.75" thickBot="1">
      <c r="A66" s="18">
        <v>2</v>
      </c>
      <c r="B66" s="19">
        <v>5</v>
      </c>
      <c r="C66" s="20" t="s">
        <v>19</v>
      </c>
      <c r="D66" s="5" t="s">
        <v>20</v>
      </c>
      <c r="E66" s="74" t="s">
        <v>202</v>
      </c>
      <c r="F66" s="30">
        <v>170</v>
      </c>
      <c r="G66" s="75" t="s">
        <v>204</v>
      </c>
      <c r="H66" s="76" t="s">
        <v>205</v>
      </c>
      <c r="I66" s="76">
        <v>79.081000000000003</v>
      </c>
      <c r="J66" s="133" t="s">
        <v>206</v>
      </c>
      <c r="K66" s="134" t="s">
        <v>203</v>
      </c>
      <c r="L66" s="125" t="s">
        <v>225</v>
      </c>
    </row>
    <row r="67" spans="1:12" ht="15.75" thickBot="1">
      <c r="A67" s="21"/>
      <c r="B67" s="13"/>
      <c r="C67" s="10"/>
      <c r="D67" s="7" t="s">
        <v>21</v>
      </c>
      <c r="E67" s="48" t="s">
        <v>207</v>
      </c>
      <c r="F67" s="31">
        <v>200</v>
      </c>
      <c r="G67" s="77" t="s">
        <v>107</v>
      </c>
      <c r="H67" s="39"/>
      <c r="I67" s="78" t="s">
        <v>108</v>
      </c>
      <c r="J67" s="48" t="s">
        <v>109</v>
      </c>
      <c r="K67" s="94">
        <v>945</v>
      </c>
      <c r="L67" s="48" t="s">
        <v>106</v>
      </c>
    </row>
    <row r="68" spans="1:12" ht="15.75" thickBot="1">
      <c r="A68" s="21"/>
      <c r="B68" s="13"/>
      <c r="C68" s="10"/>
      <c r="D68" s="72" t="s">
        <v>23</v>
      </c>
      <c r="E68" s="48" t="s">
        <v>208</v>
      </c>
      <c r="F68" s="31">
        <v>60</v>
      </c>
      <c r="G68" s="48" t="s">
        <v>138</v>
      </c>
      <c r="H68" s="31"/>
      <c r="I68" s="48" t="s">
        <v>113</v>
      </c>
      <c r="J68" s="48" t="s">
        <v>209</v>
      </c>
      <c r="K68" s="94">
        <v>338</v>
      </c>
      <c r="L68" s="48" t="s">
        <v>226</v>
      </c>
    </row>
    <row r="69" spans="1:12" ht="15.75" thickBot="1">
      <c r="A69" s="21"/>
      <c r="B69" s="13"/>
      <c r="C69" s="10"/>
      <c r="D69" s="79" t="s">
        <v>210</v>
      </c>
      <c r="E69" s="48" t="s">
        <v>210</v>
      </c>
      <c r="F69" s="31">
        <v>100</v>
      </c>
      <c r="G69" s="80" t="s">
        <v>212</v>
      </c>
      <c r="H69" s="81" t="s">
        <v>213</v>
      </c>
      <c r="I69" s="76" t="s">
        <v>211</v>
      </c>
      <c r="J69" s="48" t="s">
        <v>214</v>
      </c>
      <c r="K69" s="127" t="s">
        <v>169</v>
      </c>
      <c r="L69" s="48" t="s">
        <v>227</v>
      </c>
    </row>
    <row r="70" spans="1:12" ht="15.75" thickBot="1">
      <c r="A70" s="21"/>
      <c r="B70" s="13"/>
      <c r="C70" s="10"/>
      <c r="D70" s="6"/>
      <c r="E70" s="31"/>
      <c r="F70" s="31"/>
      <c r="G70" s="31"/>
      <c r="H70" s="31"/>
      <c r="I70" s="31"/>
      <c r="J70" s="31"/>
      <c r="K70" s="94"/>
      <c r="L70" s="31"/>
    </row>
    <row r="71" spans="1:12" ht="15.75" thickBot="1">
      <c r="A71" s="22"/>
      <c r="B71" s="15"/>
      <c r="C71" s="8"/>
      <c r="D71" s="16" t="s">
        <v>24</v>
      </c>
      <c r="E71" s="9"/>
      <c r="F71" s="31"/>
      <c r="G71" s="82"/>
      <c r="H71" s="83"/>
      <c r="I71" s="83"/>
      <c r="J71" s="128"/>
      <c r="K71" s="96"/>
      <c r="L71" s="97"/>
    </row>
    <row r="72" spans="1:12" ht="15.75" customHeight="1" thickBot="1">
      <c r="A72" s="23" t="e">
        <f>#REF!</f>
        <v>#REF!</v>
      </c>
      <c r="B72" s="24" t="e">
        <f>#REF!</f>
        <v>#REF!</v>
      </c>
      <c r="C72" s="141" t="s">
        <v>4</v>
      </c>
      <c r="D72" s="142"/>
      <c r="E72" s="25"/>
      <c r="F72" s="140">
        <f>F61+F71</f>
        <v>200</v>
      </c>
      <c r="G72" s="140">
        <f t="shared" ref="G72:J72" si="10">G61+G71</f>
        <v>0</v>
      </c>
      <c r="H72" s="140" t="e">
        <f t="shared" si="10"/>
        <v>#VALUE!</v>
      </c>
      <c r="I72" s="140">
        <f t="shared" si="10"/>
        <v>0</v>
      </c>
      <c r="J72" s="140" t="e">
        <f t="shared" si="10"/>
        <v>#VALUE!</v>
      </c>
      <c r="K72" s="140"/>
      <c r="L72" s="140" t="e">
        <f t="shared" ref="L72" si="11">L61+L71</f>
        <v>#VALUE!</v>
      </c>
    </row>
    <row r="73" spans="1:12" ht="13.5" customHeight="1" thickBot="1">
      <c r="F73" s="135"/>
      <c r="G73" s="110"/>
      <c r="H73" s="110"/>
      <c r="I73" s="110"/>
      <c r="J73" s="110"/>
      <c r="K73" s="110"/>
      <c r="L73" s="110"/>
    </row>
  </sheetData>
  <sheetProtection selectLockedCells="1" selectUnlockedCells="1"/>
  <mergeCells count="13">
    <mergeCell ref="C1:E1"/>
    <mergeCell ref="H1:K1"/>
    <mergeCell ref="H2:K2"/>
    <mergeCell ref="C19:D19"/>
    <mergeCell ref="C26:D26"/>
    <mergeCell ref="C32:D32"/>
    <mergeCell ref="C39:D39"/>
    <mergeCell ref="C12:D12"/>
    <mergeCell ref="C72:D72"/>
    <mergeCell ref="C45:D45"/>
    <mergeCell ref="C52:D52"/>
    <mergeCell ref="C58:D58"/>
    <mergeCell ref="C65:D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2024-03-05T17:40:18Z</dcterms:modified>
</cp:coreProperties>
</file>